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" i="1" l="1"/>
  <c r="L2" i="1"/>
  <c r="G2" i="1"/>
  <c r="S2" i="1" l="1"/>
  <c r="Q4" i="1"/>
  <c r="L7" i="1"/>
  <c r="L4" i="1"/>
  <c r="G3" i="1"/>
  <c r="G8" i="1"/>
  <c r="G11" i="1"/>
  <c r="G9" i="1"/>
  <c r="G6" i="1"/>
  <c r="G7" i="1"/>
  <c r="G4" i="1"/>
  <c r="G5" i="1"/>
  <c r="G10" i="1"/>
  <c r="Q10" i="1"/>
  <c r="Q5" i="1"/>
  <c r="Q7" i="1"/>
  <c r="Q6" i="1"/>
  <c r="Q9" i="1"/>
  <c r="Q11" i="1"/>
  <c r="Q8" i="1"/>
  <c r="Q3" i="1"/>
  <c r="L10" i="1"/>
  <c r="L5" i="1"/>
  <c r="L6" i="1"/>
  <c r="L9" i="1"/>
  <c r="L11" i="1"/>
  <c r="L8" i="1"/>
  <c r="L3" i="1"/>
  <c r="S11" i="1" l="1"/>
  <c r="U11" i="1" s="1"/>
  <c r="S10" i="1"/>
  <c r="U10" i="1" s="1"/>
  <c r="S4" i="1"/>
  <c r="S3" i="1"/>
  <c r="S5" i="1"/>
  <c r="U4" i="1" s="1"/>
  <c r="S7" i="1"/>
  <c r="U7" i="1" s="1"/>
  <c r="S6" i="1"/>
  <c r="U5" i="1" s="1"/>
  <c r="S9" i="1"/>
  <c r="U9" i="1" s="1"/>
  <c r="S8" i="1"/>
  <c r="U8" i="1" s="1"/>
  <c r="U3" i="1" l="1"/>
  <c r="U2" i="1"/>
  <c r="U6" i="1"/>
</calcChain>
</file>

<file path=xl/sharedStrings.xml><?xml version="1.0" encoding="utf-8"?>
<sst xmlns="http://schemas.openxmlformats.org/spreadsheetml/2006/main" count="62" uniqueCount="39">
  <si>
    <t>Ekipage</t>
  </si>
  <si>
    <t>Trab</t>
  </si>
  <si>
    <t>Plac</t>
  </si>
  <si>
    <t xml:space="preserve">Poäng </t>
  </si>
  <si>
    <t>Koeff</t>
  </si>
  <si>
    <t>Summa</t>
  </si>
  <si>
    <t>Hopp</t>
  </si>
  <si>
    <t>Dressyr</t>
  </si>
  <si>
    <t>Total S:a</t>
  </si>
  <si>
    <t>Allsidig häst</t>
  </si>
  <si>
    <t>Resultat</t>
  </si>
  <si>
    <t>Lina Sjöholm</t>
  </si>
  <si>
    <t xml:space="preserve">Eddie Silas </t>
  </si>
  <si>
    <t>Elin Wiström</t>
  </si>
  <si>
    <t xml:space="preserve">Lojstas Kardemumma </t>
  </si>
  <si>
    <t>Lova Holmqvist</t>
  </si>
  <si>
    <t>Bolt Boko</t>
  </si>
  <si>
    <t>Maja Håkansson</t>
  </si>
  <si>
    <t xml:space="preserve">Shi la po </t>
  </si>
  <si>
    <t>Beatrice Saxin</t>
  </si>
  <si>
    <t xml:space="preserve">Tout Aubiose </t>
  </si>
  <si>
    <t>Nora Brolén</t>
  </si>
  <si>
    <t xml:space="preserve">Valle Viktor </t>
  </si>
  <si>
    <t xml:space="preserve">Josephine Roos Pettersson </t>
  </si>
  <si>
    <t xml:space="preserve">Pretty Guy S.G </t>
  </si>
  <si>
    <t>Ulla Sjöström</t>
  </si>
  <si>
    <t xml:space="preserve">Drop </t>
  </si>
  <si>
    <t>MSV</t>
  </si>
  <si>
    <t>L</t>
  </si>
  <si>
    <t>D</t>
  </si>
  <si>
    <t>C</t>
  </si>
  <si>
    <t>B</t>
  </si>
  <si>
    <r>
      <t xml:space="preserve">Startpoäng
</t>
    </r>
    <r>
      <rPr>
        <b/>
        <sz val="12"/>
        <color theme="1"/>
        <rFont val="Calibri"/>
        <family val="2"/>
        <scheme val="minor"/>
      </rPr>
      <t>UPPVÄST CUP</t>
    </r>
  </si>
  <si>
    <t>Tre placeringar: totalsumman x 1,15=ny total summa</t>
  </si>
  <si>
    <t xml:space="preserve">Två placeringar: totalsumman x 1,1=ny total summa </t>
  </si>
  <si>
    <t>Karin Thelin</t>
  </si>
  <si>
    <t>O.F.Perchpike</t>
  </si>
  <si>
    <t>Carolin Rosman</t>
  </si>
  <si>
    <t>Mellby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</si>
</sst>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8" borderId="0" xfId="0" applyFill="1"/>
    <xf numFmtId="0" fontId="0" fillId="0" borderId="1" xfId="0" applyBorder="1"/>
    <xf numFmtId="0" fontId="0" fillId="14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0" fontId="4" fillId="13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justify" vertical="center" wrapText="1"/>
    </xf>
    <xf numFmtId="0" fontId="2" fillId="9" borderId="8" xfId="0" applyFont="1" applyFill="1" applyBorder="1" applyAlignment="1">
      <alignment horizontal="justify" vertical="center" wrapText="1"/>
    </xf>
    <xf numFmtId="0" fontId="2" fillId="9" borderId="8" xfId="0" applyFont="1" applyFill="1" applyBorder="1" applyAlignment="1">
      <alignment vertical="center" wrapText="1"/>
    </xf>
    <xf numFmtId="0" fontId="0" fillId="16" borderId="8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vertical="center" wrapText="1"/>
    </xf>
    <xf numFmtId="0" fontId="0" fillId="16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1131092</xdr:colOff>
      <xdr:row>12</xdr:row>
      <xdr:rowOff>56129</xdr:rowOff>
    </xdr:from>
    <xdr:to>
      <xdr:col>9</xdr:col>
      <xdr:colOff>576288</xdr:colOff>
      <xdr:row>20</xdr:row>
      <xdr:rowOff>318067</xdr:rowOff>
    </xdr:to>
    <xdr:pic>
      <xdr:nvPicPr>
        <xdr:cNvPr id="2" name="Bildobjekt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30" t="40630" r="24014" b="38071"/>
        <a:stretch/>
      </xdr:blipFill>
      <xdr:spPr>
        <a:xfrm>
          <a:off x="1131092" y="5009129"/>
          <a:ext cx="9786625" cy="3309938"/>
        </a:xfrm>
        <a:prstGeom prst="rect">
          <a:avLst/>
        </a:prstGeom>
      </xdr:spPr>
    </xdr:pic>
    <xdr:clientData/>
  </xdr:twoCellAnchor>
  <xdr:twoCellAnchor editAs="oneCell">
    <xdr:from>
      <xdr:col>11</xdr:col>
      <xdr:colOff>753493</xdr:colOff>
      <xdr:row>16</xdr:row>
      <xdr:rowOff>147976</xdr:rowOff>
    </xdr:from>
    <xdr:to>
      <xdr:col>20</xdr:col>
      <xdr:colOff>234722</xdr:colOff>
      <xdr:row>18</xdr:row>
      <xdr:rowOff>302757</xdr:rowOff>
    </xdr:to>
    <xdr:pic>
      <xdr:nvPicPr>
        <xdr:cNvPr id="3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304" t="37041" r="29531" b="57287"/>
        <a:stretch/>
      </xdr:blipFill>
      <xdr:spPr>
        <a:xfrm>
          <a:off x="12741386" y="6624976"/>
          <a:ext cx="8666050" cy="91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zoomScale="70" zoomScaleNormal="70" workbookViewId="0">
      <selection activeCell="X9" sqref="X9"/>
    </sheetView>
  </sheetViews>
  <sheetFormatPr defaultRowHeight="30" customHeight="1" x14ac:dyDescent="0.25"/>
  <cols>
    <col min="1" max="1" width="33.28515625" customWidth="1"/>
    <col min="2" max="2" width="28.7109375" customWidth="1"/>
    <col min="3" max="3" width="11.5703125" customWidth="1"/>
    <col min="4" max="4" width="14.85546875" customWidth="1"/>
    <col min="5" max="5" width="12.85546875" customWidth="1"/>
    <col min="6" max="6" width="13.5703125" customWidth="1"/>
    <col min="7" max="7" width="13.85546875" customWidth="1"/>
    <col min="8" max="8" width="12.42578125" customWidth="1"/>
    <col min="9" max="9" width="13.5703125" customWidth="1"/>
    <col min="10" max="10" width="11.5703125" customWidth="1"/>
    <col min="11" max="11" width="13.140625" customWidth="1"/>
    <col min="12" max="12" width="12.28515625" customWidth="1"/>
    <col min="13" max="13" width="15.28515625" customWidth="1"/>
    <col min="14" max="14" width="12.28515625" customWidth="1"/>
    <col min="15" max="15" width="12.7109375" customWidth="1"/>
    <col min="16" max="16" width="14.5703125" customWidth="1"/>
    <col min="17" max="18" width="17.28515625" customWidth="1"/>
    <col min="19" max="19" width="16.85546875" customWidth="1"/>
    <col min="20" max="20" width="19.140625" customWidth="1"/>
    <col min="21" max="21" width="20.28515625" customWidth="1"/>
  </cols>
  <sheetData>
    <row r="1" spans="1:60" s="2" customFormat="1" ht="60" customHeight="1" thickBot="1" x14ac:dyDescent="0.4">
      <c r="A1" s="14" t="s">
        <v>0</v>
      </c>
      <c r="B1" s="24"/>
      <c r="C1" s="15" t="s">
        <v>1</v>
      </c>
      <c r="D1" s="16" t="s">
        <v>2</v>
      </c>
      <c r="E1" s="16" t="s">
        <v>3</v>
      </c>
      <c r="F1" s="16" t="s">
        <v>4</v>
      </c>
      <c r="G1" s="25" t="s">
        <v>5</v>
      </c>
      <c r="H1" s="17" t="s">
        <v>6</v>
      </c>
      <c r="I1" s="18" t="s">
        <v>2</v>
      </c>
      <c r="J1" s="18" t="s">
        <v>3</v>
      </c>
      <c r="K1" s="18" t="s">
        <v>4</v>
      </c>
      <c r="L1" s="26" t="s">
        <v>5</v>
      </c>
      <c r="M1" s="19" t="s">
        <v>7</v>
      </c>
      <c r="N1" s="20" t="s">
        <v>2</v>
      </c>
      <c r="O1" s="20" t="s">
        <v>3</v>
      </c>
      <c r="P1" s="20" t="s">
        <v>4</v>
      </c>
      <c r="Q1" s="27" t="s">
        <v>5</v>
      </c>
      <c r="R1" s="28" t="s">
        <v>32</v>
      </c>
      <c r="S1" s="21" t="s">
        <v>8</v>
      </c>
      <c r="T1" s="22" t="s">
        <v>9</v>
      </c>
      <c r="U1" s="23" t="s">
        <v>10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ht="30" customHeight="1" thickBot="1" x14ac:dyDescent="0.3">
      <c r="A2" s="41" t="s">
        <v>37</v>
      </c>
      <c r="B2" s="42" t="s">
        <v>38</v>
      </c>
      <c r="C2" s="43" t="s">
        <v>28</v>
      </c>
      <c r="D2" s="43">
        <v>0</v>
      </c>
      <c r="E2" s="43">
        <v>0</v>
      </c>
      <c r="F2" s="43">
        <v>1</v>
      </c>
      <c r="G2" s="43">
        <f>SUM(E2*F2)</f>
        <v>0</v>
      </c>
      <c r="H2" s="44">
        <v>50</v>
      </c>
      <c r="I2" s="44">
        <v>2</v>
      </c>
      <c r="J2" s="44">
        <v>15</v>
      </c>
      <c r="K2" s="44">
        <v>1.05</v>
      </c>
      <c r="L2" s="44">
        <f>SUM(K2*J2)</f>
        <v>15.75</v>
      </c>
      <c r="M2" s="45" t="s">
        <v>29</v>
      </c>
      <c r="N2" s="45">
        <v>2</v>
      </c>
      <c r="O2" s="45">
        <v>15</v>
      </c>
      <c r="P2" s="45">
        <v>1.1000000000000001</v>
      </c>
      <c r="Q2" s="45">
        <f>SUM(P2*O2)</f>
        <v>16.5</v>
      </c>
      <c r="R2" s="46">
        <v>0</v>
      </c>
      <c r="S2" s="46">
        <f>SUM(Q2,L2,G2)</f>
        <v>32.25</v>
      </c>
      <c r="T2" s="46">
        <v>1.1499999999999999</v>
      </c>
      <c r="U2" s="47">
        <f>SUM(R2)+(T2)*(S2)</f>
        <v>37.087499999999999</v>
      </c>
    </row>
    <row r="3" spans="1:60" ht="30" customHeight="1" x14ac:dyDescent="0.25">
      <c r="A3" s="34" t="s">
        <v>13</v>
      </c>
      <c r="B3" s="35" t="s">
        <v>14</v>
      </c>
      <c r="C3" s="36" t="s">
        <v>27</v>
      </c>
      <c r="D3" s="36">
        <v>0</v>
      </c>
      <c r="E3" s="36">
        <v>0</v>
      </c>
      <c r="F3" s="36">
        <v>1.2</v>
      </c>
      <c r="G3" s="36">
        <f>SUM(E3*F3)</f>
        <v>0</v>
      </c>
      <c r="H3" s="37">
        <v>50</v>
      </c>
      <c r="I3" s="37">
        <v>1</v>
      </c>
      <c r="J3" s="37">
        <v>20</v>
      </c>
      <c r="K3" s="37">
        <v>1.05</v>
      </c>
      <c r="L3" s="37">
        <f>SUM(K3*J3)</f>
        <v>21</v>
      </c>
      <c r="M3" s="38" t="s">
        <v>29</v>
      </c>
      <c r="N3" s="38">
        <v>0</v>
      </c>
      <c r="O3" s="38">
        <v>0</v>
      </c>
      <c r="P3" s="38">
        <v>1.1000000000000001</v>
      </c>
      <c r="Q3" s="38">
        <f>SUM(P3*O3)</f>
        <v>0</v>
      </c>
      <c r="R3" s="39">
        <v>1.1000000000000001</v>
      </c>
      <c r="S3" s="39">
        <f>SUM(Q3,L3,G3)</f>
        <v>21</v>
      </c>
      <c r="T3" s="39">
        <v>1.1000000000000001</v>
      </c>
      <c r="U3" s="40">
        <f>SUM(R3)+(T3)*(S3)</f>
        <v>24.200000000000003</v>
      </c>
    </row>
    <row r="4" spans="1:60" ht="30" customHeight="1" x14ac:dyDescent="0.25">
      <c r="A4" s="29" t="s">
        <v>35</v>
      </c>
      <c r="B4" s="29" t="s">
        <v>36</v>
      </c>
      <c r="C4" s="4" t="s">
        <v>28</v>
      </c>
      <c r="D4" s="4">
        <v>0</v>
      </c>
      <c r="E4" s="4">
        <v>0</v>
      </c>
      <c r="F4" s="4">
        <v>1</v>
      </c>
      <c r="G4" s="4">
        <f>SUM(E4*F4)</f>
        <v>0</v>
      </c>
      <c r="H4" s="7">
        <v>50</v>
      </c>
      <c r="I4" s="7">
        <v>0</v>
      </c>
      <c r="J4" s="7">
        <v>0</v>
      </c>
      <c r="K4" s="7">
        <v>1.05</v>
      </c>
      <c r="L4" s="7">
        <f>SUM(K4*J4)</f>
        <v>0</v>
      </c>
      <c r="M4" s="8" t="s">
        <v>30</v>
      </c>
      <c r="N4" s="8">
        <v>2</v>
      </c>
      <c r="O4" s="8">
        <v>15</v>
      </c>
      <c r="P4" s="8">
        <v>1.2</v>
      </c>
      <c r="Q4" s="8">
        <f>SUM(P4*O4)</f>
        <v>18</v>
      </c>
      <c r="R4" s="10">
        <v>6.05</v>
      </c>
      <c r="S4" s="10">
        <f>SUM(Q4,L4,G4)</f>
        <v>18</v>
      </c>
      <c r="T4" s="10">
        <v>1</v>
      </c>
      <c r="U4" s="30">
        <f>SUM(R4)+(T4)*(S4)</f>
        <v>24.05</v>
      </c>
    </row>
    <row r="5" spans="1:60" s="1" customFormat="1" ht="30" customHeight="1" x14ac:dyDescent="0.25">
      <c r="A5" s="31" t="s">
        <v>21</v>
      </c>
      <c r="B5" s="31" t="s">
        <v>22</v>
      </c>
      <c r="C5" s="3" t="s">
        <v>27</v>
      </c>
      <c r="D5" s="3">
        <v>0</v>
      </c>
      <c r="E5" s="3">
        <v>0</v>
      </c>
      <c r="F5" s="3">
        <v>1.2</v>
      </c>
      <c r="G5" s="3">
        <f>SUM(E5*F5)</f>
        <v>0</v>
      </c>
      <c r="H5" s="5">
        <v>70</v>
      </c>
      <c r="I5" s="5">
        <v>1</v>
      </c>
      <c r="J5" s="5">
        <v>20</v>
      </c>
      <c r="K5" s="5">
        <v>1.1499999999999999</v>
      </c>
      <c r="L5" s="5">
        <f>SUM(K5*J5)</f>
        <v>23</v>
      </c>
      <c r="M5" s="6" t="s">
        <v>29</v>
      </c>
      <c r="N5" s="6">
        <v>0</v>
      </c>
      <c r="O5" s="6">
        <v>0</v>
      </c>
      <c r="P5" s="6">
        <v>1.1000000000000001</v>
      </c>
      <c r="Q5" s="6">
        <f>SUM(P5*O5)</f>
        <v>0</v>
      </c>
      <c r="R5" s="9">
        <v>0</v>
      </c>
      <c r="S5" s="9">
        <f>SUM(Q5,L5,G5)</f>
        <v>23</v>
      </c>
      <c r="T5" s="9">
        <v>1</v>
      </c>
      <c r="U5" s="32">
        <f>SUM(R5)+(T5)*(S5)</f>
        <v>23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0" s="1" customFormat="1" ht="30" customHeight="1" x14ac:dyDescent="0.25">
      <c r="A6" s="29" t="s">
        <v>25</v>
      </c>
      <c r="B6" s="29" t="s">
        <v>26</v>
      </c>
      <c r="C6" s="4" t="s">
        <v>27</v>
      </c>
      <c r="D6" s="4">
        <v>2</v>
      </c>
      <c r="E6" s="4">
        <v>15</v>
      </c>
      <c r="F6" s="4">
        <v>1.2</v>
      </c>
      <c r="G6" s="4">
        <f>SUM(E6*F6)</f>
        <v>18</v>
      </c>
      <c r="H6" s="7">
        <v>50</v>
      </c>
      <c r="I6" s="7">
        <v>0</v>
      </c>
      <c r="J6" s="7">
        <v>0</v>
      </c>
      <c r="K6" s="7">
        <v>1.05</v>
      </c>
      <c r="L6" s="7">
        <f>SUM(K6*J6)</f>
        <v>0</v>
      </c>
      <c r="M6" s="8" t="s">
        <v>30</v>
      </c>
      <c r="N6" s="8">
        <v>0</v>
      </c>
      <c r="O6" s="8">
        <v>0</v>
      </c>
      <c r="P6" s="8">
        <v>1.2</v>
      </c>
      <c r="Q6" s="8">
        <f>SUM(P6*O6)</f>
        <v>0</v>
      </c>
      <c r="R6" s="10">
        <v>1.1000000000000001</v>
      </c>
      <c r="S6" s="10">
        <f>SUM(Q6,L6,G6)</f>
        <v>18</v>
      </c>
      <c r="T6" s="10">
        <v>1</v>
      </c>
      <c r="U6" s="30">
        <f>SUM(R6)+(T6)*(S6)</f>
        <v>19.100000000000001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60" s="1" customFormat="1" ht="30" customHeight="1" x14ac:dyDescent="0.25">
      <c r="A7" s="33" t="s">
        <v>19</v>
      </c>
      <c r="B7" s="31" t="s">
        <v>20</v>
      </c>
      <c r="C7" s="3" t="s">
        <v>28</v>
      </c>
      <c r="D7" s="3">
        <v>3</v>
      </c>
      <c r="E7" s="3">
        <v>12</v>
      </c>
      <c r="F7" s="3">
        <v>1</v>
      </c>
      <c r="G7" s="3">
        <f>SUM(E7*F7)</f>
        <v>12</v>
      </c>
      <c r="H7" s="5">
        <v>70</v>
      </c>
      <c r="I7" s="5">
        <v>0</v>
      </c>
      <c r="J7" s="5">
        <v>0</v>
      </c>
      <c r="K7" s="5">
        <v>1.1499999999999999</v>
      </c>
      <c r="L7" s="5">
        <f>SUM(K7*J7)</f>
        <v>0</v>
      </c>
      <c r="M7" s="6" t="s">
        <v>29</v>
      </c>
      <c r="N7" s="6">
        <v>0</v>
      </c>
      <c r="O7" s="6">
        <v>0</v>
      </c>
      <c r="P7" s="6">
        <v>1.1000000000000001</v>
      </c>
      <c r="Q7" s="6">
        <f>SUM(P7*O7)</f>
        <v>0</v>
      </c>
      <c r="R7" s="9">
        <v>2.5</v>
      </c>
      <c r="S7" s="9">
        <f>SUM(Q7,L7,G7)</f>
        <v>12</v>
      </c>
      <c r="T7" s="9">
        <v>1.1499999999999999</v>
      </c>
      <c r="U7" s="32">
        <f>SUM(R7)+(T7)*(S7)</f>
        <v>16.299999999999997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60" ht="30" customHeight="1" x14ac:dyDescent="0.25">
      <c r="A8" s="31" t="s">
        <v>11</v>
      </c>
      <c r="B8" s="31" t="s">
        <v>12</v>
      </c>
      <c r="C8" s="3" t="s">
        <v>28</v>
      </c>
      <c r="D8" s="3">
        <v>0</v>
      </c>
      <c r="E8" s="3">
        <v>0</v>
      </c>
      <c r="F8" s="3">
        <v>1</v>
      </c>
      <c r="G8" s="3">
        <f>SUM(E8*F8)</f>
        <v>0</v>
      </c>
      <c r="H8" s="5">
        <v>50</v>
      </c>
      <c r="I8" s="5">
        <v>0</v>
      </c>
      <c r="J8" s="5">
        <v>0</v>
      </c>
      <c r="K8" s="5">
        <v>1.05</v>
      </c>
      <c r="L8" s="5">
        <f>SUM(K8*J8)</f>
        <v>0</v>
      </c>
      <c r="M8" s="6" t="s">
        <v>29</v>
      </c>
      <c r="N8" s="6">
        <v>0</v>
      </c>
      <c r="O8" s="6">
        <v>0</v>
      </c>
      <c r="P8" s="6">
        <v>1.1000000000000001</v>
      </c>
      <c r="Q8" s="6">
        <f>SUM(P8*O8)</f>
        <v>0</v>
      </c>
      <c r="R8" s="9">
        <v>1.35</v>
      </c>
      <c r="S8" s="9">
        <f>SUM(Q8,L8,G8)</f>
        <v>0</v>
      </c>
      <c r="T8" s="9">
        <v>1</v>
      </c>
      <c r="U8" s="32">
        <f>SUM(R8)+(T8)*(S8)</f>
        <v>1.35</v>
      </c>
    </row>
    <row r="9" spans="1:60" s="1" customFormat="1" ht="30" customHeight="1" x14ac:dyDescent="0.25">
      <c r="A9" s="31" t="s">
        <v>17</v>
      </c>
      <c r="B9" s="31" t="s">
        <v>18</v>
      </c>
      <c r="C9" s="3" t="s">
        <v>27</v>
      </c>
      <c r="D9" s="3">
        <v>0</v>
      </c>
      <c r="E9" s="3">
        <v>0</v>
      </c>
      <c r="F9" s="3">
        <v>1.2</v>
      </c>
      <c r="G9" s="3">
        <f>SUM(E9*F9)</f>
        <v>0</v>
      </c>
      <c r="H9" s="5">
        <v>50</v>
      </c>
      <c r="I9" s="5">
        <v>0</v>
      </c>
      <c r="J9" s="5">
        <v>0</v>
      </c>
      <c r="K9" s="5">
        <v>1.05</v>
      </c>
      <c r="L9" s="5">
        <f>SUM(K9*J9)</f>
        <v>0</v>
      </c>
      <c r="M9" s="6" t="s">
        <v>30</v>
      </c>
      <c r="N9" s="6">
        <v>0</v>
      </c>
      <c r="O9" s="6">
        <v>0</v>
      </c>
      <c r="P9" s="6">
        <v>1.2</v>
      </c>
      <c r="Q9" s="6">
        <f>SUM(P9*O9)</f>
        <v>0</v>
      </c>
      <c r="R9" s="9">
        <v>0.85</v>
      </c>
      <c r="S9" s="9">
        <f>SUM(Q9,L9,G9)</f>
        <v>0</v>
      </c>
      <c r="T9" s="9">
        <v>1</v>
      </c>
      <c r="U9" s="32">
        <f>SUM(R9)+(T9)*(S9)</f>
        <v>0.85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ht="30" customHeight="1" x14ac:dyDescent="0.25">
      <c r="A10" s="31" t="s">
        <v>23</v>
      </c>
      <c r="B10" s="31" t="s">
        <v>24</v>
      </c>
      <c r="C10" s="3" t="s">
        <v>28</v>
      </c>
      <c r="D10" s="3">
        <v>0</v>
      </c>
      <c r="E10" s="3">
        <v>0</v>
      </c>
      <c r="F10" s="3">
        <v>1</v>
      </c>
      <c r="G10" s="3">
        <f>SUM(E10*F10)</f>
        <v>0</v>
      </c>
      <c r="H10" s="5">
        <v>70</v>
      </c>
      <c r="I10" s="5">
        <v>0</v>
      </c>
      <c r="J10" s="5">
        <v>0</v>
      </c>
      <c r="K10" s="5">
        <v>1.1499999999999999</v>
      </c>
      <c r="L10" s="5">
        <f>SUM(K10*J10)</f>
        <v>0</v>
      </c>
      <c r="M10" s="6" t="s">
        <v>31</v>
      </c>
      <c r="N10" s="6">
        <v>0</v>
      </c>
      <c r="O10" s="6">
        <v>0</v>
      </c>
      <c r="P10" s="6">
        <v>1.3</v>
      </c>
      <c r="Q10" s="6">
        <f>SUM(P10*O10)</f>
        <v>0</v>
      </c>
      <c r="R10" s="9">
        <v>0.75</v>
      </c>
      <c r="S10" s="9">
        <f>SUM(Q10,L10,G10)</f>
        <v>0</v>
      </c>
      <c r="T10" s="9">
        <v>1</v>
      </c>
      <c r="U10" s="32">
        <f>SUM(R10)+(T10)*(S10)</f>
        <v>0.75</v>
      </c>
    </row>
    <row r="11" spans="1:60" ht="30" customHeight="1" x14ac:dyDescent="0.25">
      <c r="A11" s="29" t="s">
        <v>15</v>
      </c>
      <c r="B11" s="29" t="s">
        <v>16</v>
      </c>
      <c r="C11" s="4" t="s">
        <v>28</v>
      </c>
      <c r="D11" s="4">
        <v>0</v>
      </c>
      <c r="E11" s="4">
        <v>0</v>
      </c>
      <c r="F11" s="4">
        <v>1</v>
      </c>
      <c r="G11" s="4">
        <f>SUM(E11*F11)</f>
        <v>0</v>
      </c>
      <c r="H11" s="7">
        <v>50</v>
      </c>
      <c r="I11" s="7">
        <v>0</v>
      </c>
      <c r="J11" s="7">
        <v>0</v>
      </c>
      <c r="K11" s="7">
        <v>1.05</v>
      </c>
      <c r="L11" s="7">
        <f>SUM(K11*J11)</f>
        <v>0</v>
      </c>
      <c r="M11" s="8" t="s">
        <v>29</v>
      </c>
      <c r="N11" s="8">
        <v>0</v>
      </c>
      <c r="O11" s="8">
        <v>0</v>
      </c>
      <c r="P11" s="8">
        <v>1.1000000000000001</v>
      </c>
      <c r="Q11" s="8">
        <f>SUM(P11*O11)</f>
        <v>0</v>
      </c>
      <c r="R11" s="10">
        <v>0.1</v>
      </c>
      <c r="S11" s="10">
        <f>SUM(Q11,L11,G11)</f>
        <v>0</v>
      </c>
      <c r="T11" s="10">
        <v>1</v>
      </c>
      <c r="U11" s="30">
        <f>SUM(R11)+(T11)*(S11)</f>
        <v>0.1</v>
      </c>
    </row>
    <row r="14" spans="1:60" ht="30" customHeight="1" x14ac:dyDescent="0.25">
      <c r="Q14" s="12" t="s">
        <v>34</v>
      </c>
      <c r="R14" s="13"/>
      <c r="S14" s="13"/>
      <c r="T14" s="13"/>
    </row>
    <row r="15" spans="1:60" ht="30" customHeight="1" x14ac:dyDescent="0.25">
      <c r="Q15" s="12" t="s">
        <v>33</v>
      </c>
      <c r="R15" s="13"/>
      <c r="S15" s="13"/>
      <c r="T15" s="13"/>
    </row>
    <row r="19" spans="17:17" ht="30" customHeight="1" x14ac:dyDescent="0.25">
      <c r="Q19" s="11"/>
    </row>
    <row r="20" spans="17:17" ht="30" customHeight="1" x14ac:dyDescent="0.25">
      <c r="Q20" s="11"/>
    </row>
  </sheetData>
  <sortState ref="A3:U11">
    <sortCondition descending="1" ref="U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2021-11-10T14:35:49Z</dcterms:modified>
</cp:coreProperties>
</file>